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3\4 Trimestre\05 Información Contable\"/>
    </mc:Choice>
  </mc:AlternateContent>
  <bookViews>
    <workbookView xWindow="0" yWindow="0" windowWidth="20490" windowHeight="750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EAA!$A$1:$F$23</definedName>
  </definedNames>
  <calcPr calcId="162913"/>
</workbook>
</file>

<file path=xl/calcChain.xml><?xml version="1.0" encoding="utf-8"?>
<calcChain xmlns="http://schemas.openxmlformats.org/spreadsheetml/2006/main">
  <c r="F10" i="2" l="1"/>
  <c r="E10" i="2"/>
  <c r="E5" i="2"/>
  <c r="F5" i="2" s="1"/>
  <c r="E6" i="2"/>
  <c r="F6" i="2"/>
  <c r="E7" i="2"/>
  <c r="F7" i="2" s="1"/>
  <c r="E8" i="2"/>
  <c r="F8" i="2"/>
  <c r="E9" i="2"/>
  <c r="F9" i="2" s="1"/>
  <c r="E11" i="2"/>
  <c r="F11" i="2" s="1"/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<sst xmlns="http://schemas.openxmlformats.org/spreadsheetml/2006/main" count="27" uniqueCount="27">
  <si>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</si>
  <si>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</si>
  <si>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</si>
  <si>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</si>
  <si>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</si>
  <si>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</si>
  <si>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</si>
  <si>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</si>
  <si>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</si>
  <si>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</si>
  <si>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</si>
  <si>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</si>
  <si>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</si>
  <si>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</si>
  <si>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</si>
  <si>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</si>
  <si>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</si>
  <si>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</si>
  <si>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</si>
  <si>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</si>
  <si>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</si>
  <si>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</si>
  <si>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</si>
  <si>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</si>
  <si>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</si>
  <si>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</si>
  <si>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DE SEGURIDAD SOCIAL DEL ESTADO DE GUANAJUATO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</si>
</sst>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A24" sqref="A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33585989888.380005</v>
      </c>
      <c r="C3" s="11">
        <f t="shared" ref="C3:F3" si="0">C4+C12</f>
        <v>889165545724.27991</v>
      </c>
      <c r="D3" s="11">
        <f t="shared" si="0"/>
        <v>885316010760.73999</v>
      </c>
      <c r="E3" s="11">
        <f t="shared" si="0"/>
        <v>37435524851.920036</v>
      </c>
      <c r="F3" s="11">
        <f t="shared" si="0"/>
        <v>3849534963.5400376</v>
      </c>
    </row>
    <row r="4" spans="1:6" x14ac:dyDescent="0.2">
      <c r="A4" s="5" t="s">
        <v>4</v>
      </c>
      <c r="B4" s="11">
        <f>SUM(B5:B11)</f>
        <v>6347008362.7600002</v>
      </c>
      <c r="C4" s="11">
        <f>SUM(C5:C11)</f>
        <v>868962831534.8999</v>
      </c>
      <c r="D4" s="11">
        <f>SUM(D5:D11)</f>
        <v>868732201886.67004</v>
      </c>
      <c r="E4" s="11">
        <f>SUM(E5:E11)</f>
        <v>6577638010.9900389</v>
      </c>
      <c r="F4" s="11">
        <f>SUM(F5:F11)</f>
        <v>230629648.23003852</v>
      </c>
    </row>
    <row r="5" spans="1:6" x14ac:dyDescent="0.2">
      <c r="A5" s="6" t="s">
        <v>5</v>
      </c>
      <c r="B5" s="12">
        <v>1927505739.3499999</v>
      </c>
      <c r="C5" s="12">
        <v>840249822437.79004</v>
      </c>
      <c r="D5" s="12">
        <v>840905240982.34998</v>
      </c>
      <c r="E5" s="12">
        <f>B5+C5-D5</f>
        <v>1272087194.7900391</v>
      </c>
      <c r="F5" s="12">
        <f t="shared" ref="F5:F11" si="1">E5-B5</f>
        <v>-655418544.55996084</v>
      </c>
    </row>
    <row r="6" spans="1:6" x14ac:dyDescent="0.2">
      <c r="A6" s="6" t="s">
        <v>6</v>
      </c>
      <c r="B6" s="12">
        <v>3344780065.3099999</v>
      </c>
      <c r="C6" s="12">
        <v>14856245275.1</v>
      </c>
      <c r="D6" s="12">
        <v>14434644187.309999</v>
      </c>
      <c r="E6" s="12">
        <f t="shared" ref="E6:E11" si="2">B6+C6-D6</f>
        <v>3766381153.1000004</v>
      </c>
      <c r="F6" s="12">
        <f t="shared" si="1"/>
        <v>421601087.79000044</v>
      </c>
    </row>
    <row r="7" spans="1:6" x14ac:dyDescent="0.2">
      <c r="A7" s="6" t="s">
        <v>7</v>
      </c>
      <c r="B7" s="12">
        <v>26709290.969999999</v>
      </c>
      <c r="C7" s="12">
        <v>97756061.370000005</v>
      </c>
      <c r="D7" s="12">
        <v>94677109.780000001</v>
      </c>
      <c r="E7" s="12">
        <f t="shared" si="2"/>
        <v>29788242.560000002</v>
      </c>
      <c r="F7" s="12">
        <f t="shared" si="1"/>
        <v>3078951.5900000036</v>
      </c>
    </row>
    <row r="8" spans="1:6" x14ac:dyDescent="0.2">
      <c r="A8" s="6" t="s">
        <v>1</v>
      </c>
      <c r="B8" s="12">
        <v>998009728.84000003</v>
      </c>
      <c r="C8" s="12">
        <v>13635263304.969999</v>
      </c>
      <c r="D8" s="12">
        <v>13175054289.190001</v>
      </c>
      <c r="E8" s="12">
        <f t="shared" si="2"/>
        <v>1458218744.6199989</v>
      </c>
      <c r="F8" s="12">
        <f t="shared" si="1"/>
        <v>460209015.7799989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-9279100.0199999996</v>
      </c>
      <c r="C10" s="12">
        <v>115394203.47</v>
      </c>
      <c r="D10" s="12">
        <v>113539495.98999999</v>
      </c>
      <c r="E10" s="12">
        <f>B10+C10-D10</f>
        <v>-7424392.5399999917</v>
      </c>
      <c r="F10" s="12">
        <f>E10-B10</f>
        <v>1854707.4800000079</v>
      </c>
    </row>
    <row r="11" spans="1:6" x14ac:dyDescent="0.2">
      <c r="A11" s="6" t="s">
        <v>9</v>
      </c>
      <c r="B11" s="12">
        <v>59282638.310000002</v>
      </c>
      <c r="C11" s="12">
        <v>8350252.2000000002</v>
      </c>
      <c r="D11" s="12">
        <v>9045822.0500000007</v>
      </c>
      <c r="E11" s="12">
        <f t="shared" si="2"/>
        <v>58587068.460000008</v>
      </c>
      <c r="F11" s="12">
        <f t="shared" si="1"/>
        <v>-695569.84999999404</v>
      </c>
    </row>
    <row r="12" spans="1:6" x14ac:dyDescent="0.2">
      <c r="A12" s="5" t="s">
        <v>10</v>
      </c>
      <c r="B12" s="11">
        <f>SUM(B13:B21)</f>
        <v>27238981525.620007</v>
      </c>
      <c r="C12" s="11">
        <f>SUM(C13:C21)</f>
        <v>20202714189.380001</v>
      </c>
      <c r="D12" s="11">
        <f>SUM(D13:D21)</f>
        <v>16583808874.07</v>
      </c>
      <c r="E12" s="11">
        <f>SUM(E13:E21)</f>
        <v>30857886840.929996</v>
      </c>
      <c r="F12" s="11">
        <f>SUM(F13:F21)</f>
        <v>3618905315.309999</v>
      </c>
    </row>
    <row r="13" spans="1:6" x14ac:dyDescent="0.2">
      <c r="A13" s="6" t="s">
        <v>11</v>
      </c>
      <c r="B13" s="12">
        <v>20841630063.25</v>
      </c>
      <c r="C13" s="12">
        <v>15789458664.860001</v>
      </c>
      <c r="D13" s="12">
        <v>12216356200.65</v>
      </c>
      <c r="E13" s="12">
        <f>B13+C13-D13</f>
        <v>24414732527.459999</v>
      </c>
      <c r="F13" s="12">
        <f t="shared" ref="F13:F21" si="3">E13-B13</f>
        <v>3573102464.2099991</v>
      </c>
    </row>
    <row r="14" spans="1:6" x14ac:dyDescent="0.2">
      <c r="A14" s="6" t="s">
        <v>12</v>
      </c>
      <c r="B14" s="13">
        <v>5292730501.1499996</v>
      </c>
      <c r="C14" s="13">
        <v>824865049.34000003</v>
      </c>
      <c r="D14" s="13">
        <v>814355077.24000001</v>
      </c>
      <c r="E14" s="13">
        <f t="shared" ref="E14:E21" si="4">B14+C14-D14</f>
        <v>5303240473.25</v>
      </c>
      <c r="F14" s="13">
        <f t="shared" si="3"/>
        <v>10509972.100000381</v>
      </c>
    </row>
    <row r="15" spans="1:6" x14ac:dyDescent="0.2">
      <c r="A15" s="6" t="s">
        <v>13</v>
      </c>
      <c r="B15" s="13">
        <v>1275627348.3299999</v>
      </c>
      <c r="C15" s="13">
        <v>2265638100.1999998</v>
      </c>
      <c r="D15" s="13">
        <v>2200459849.9899998</v>
      </c>
      <c r="E15" s="13">
        <f t="shared" si="4"/>
        <v>1340805598.54</v>
      </c>
      <c r="F15" s="13">
        <f t="shared" si="3"/>
        <v>65178250.210000038</v>
      </c>
    </row>
    <row r="16" spans="1:6" x14ac:dyDescent="0.2">
      <c r="A16" s="6" t="s">
        <v>14</v>
      </c>
      <c r="B16" s="12">
        <v>373290479.97000003</v>
      </c>
      <c r="C16" s="12">
        <v>24342171.190000001</v>
      </c>
      <c r="D16" s="12">
        <v>47673499.649999999</v>
      </c>
      <c r="E16" s="12">
        <f t="shared" si="4"/>
        <v>349959151.51000005</v>
      </c>
      <c r="F16" s="12">
        <f t="shared" si="3"/>
        <v>-23331328.459999979</v>
      </c>
    </row>
    <row r="17" spans="1:6" x14ac:dyDescent="0.2">
      <c r="A17" s="6" t="s">
        <v>15</v>
      </c>
      <c r="B17" s="12">
        <v>90502359.280000001</v>
      </c>
      <c r="C17" s="12">
        <v>0</v>
      </c>
      <c r="D17" s="12">
        <v>0</v>
      </c>
      <c r="E17" s="12">
        <f t="shared" si="4"/>
        <v>90502359.280000001</v>
      </c>
      <c r="F17" s="12">
        <f t="shared" si="3"/>
        <v>0</v>
      </c>
    </row>
    <row r="18" spans="1:6" x14ac:dyDescent="0.2">
      <c r="A18" s="6" t="s">
        <v>16</v>
      </c>
      <c r="B18" s="12">
        <v>-646700626.5</v>
      </c>
      <c r="C18" s="12">
        <v>1234436405.5599999</v>
      </c>
      <c r="D18" s="12">
        <v>1235887675.28</v>
      </c>
      <c r="E18" s="12">
        <f t="shared" si="4"/>
        <v>-648151896.22000003</v>
      </c>
      <c r="F18" s="12">
        <f t="shared" si="3"/>
        <v>-1451269.7200000286</v>
      </c>
    </row>
    <row r="19" spans="1:6" x14ac:dyDescent="0.2">
      <c r="A19" s="6" t="s">
        <v>17</v>
      </c>
      <c r="B19" s="12">
        <v>25655391.809999999</v>
      </c>
      <c r="C19" s="12">
        <v>62254184.229999997</v>
      </c>
      <c r="D19" s="12">
        <v>29019050.32</v>
      </c>
      <c r="E19" s="12">
        <f t="shared" si="4"/>
        <v>58890525.719999991</v>
      </c>
      <c r="F19" s="12">
        <f t="shared" si="3"/>
        <v>33235133.909999993</v>
      </c>
    </row>
    <row r="20" spans="1:6" x14ac:dyDescent="0.2">
      <c r="A20" s="6" t="s">
        <v>18</v>
      </c>
      <c r="B20" s="12">
        <v>-13753991.67</v>
      </c>
      <c r="C20" s="12">
        <v>1719614</v>
      </c>
      <c r="D20" s="12">
        <v>40057520.939999998</v>
      </c>
      <c r="E20" s="12">
        <f t="shared" si="4"/>
        <v>-52091898.609999999</v>
      </c>
      <c r="F20" s="12">
        <f t="shared" si="3"/>
        <v>-38337906.939999998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1" fitToHeight="0" orientation="landscape" r:id="rId1"/>
  <ignoredErrors>
    <ignoredError sqref="B3:F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Carlos Padilla Rea</cp:lastModifiedBy>
  <cp:lastPrinted>2024-02-01T16:51:21Z</cp:lastPrinted>
  <dcterms:created xsi:type="dcterms:W3CDTF">2014-02-09T04:04:15Z</dcterms:created>
  <dcterms:modified xsi:type="dcterms:W3CDTF">2024-02-16T16:30:38Z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